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Wochenplan" sheetId="1" state="visible" r:id="rId1"/>
    <sheet name="Schichten" sheetId="2" state="visible" r:id="rId2"/>
    <sheet name="Anleit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DD.MM."/>
  </numFmts>
  <fonts count="9">
    <font>
      <name val="Calibri"/>
      <family val="2"/>
      <color theme="1"/>
      <sz val="11"/>
      <scheme val="minor"/>
    </font>
    <font>
      <b val="1"/>
      <color rgb="00161C24"/>
      <sz val="18"/>
    </font>
    <font>
      <b val="1"/>
    </font>
    <font>
      <color rgb="006B7280"/>
      <sz val="9"/>
    </font>
    <font>
      <b val="1"/>
      <color rgb="00FFFFFF"/>
    </font>
    <font>
      <i val="1"/>
      <color rgb="006B7280"/>
      <sz val="9"/>
    </font>
    <font>
      <b val="1"/>
      <sz val="12"/>
    </font>
    <font>
      <sz val="10"/>
    </font>
    <font>
      <b val="1"/>
      <sz val="10"/>
    </font>
  </fonts>
  <fills count="6">
    <fill>
      <patternFill/>
    </fill>
    <fill>
      <patternFill patternType="gray125"/>
    </fill>
    <fill>
      <patternFill patternType="solid">
        <fgColor rgb="00FFF7DB"/>
      </patternFill>
    </fill>
    <fill>
      <patternFill patternType="solid">
        <fgColor rgb="000072E5"/>
      </patternFill>
    </fill>
    <fill>
      <patternFill patternType="solid">
        <fgColor rgb="00FDECEC"/>
      </patternFill>
    </fill>
    <fill>
      <patternFill patternType="solid">
        <fgColor rgb="00F4F6F8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164" fontId="0" fillId="2" borderId="1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center" vertical="center"/>
    </xf>
    <xf numFmtId="0" fontId="0" fillId="5" borderId="1" pivotButton="0" quotePrefix="0" xfId="0"/>
    <xf numFmtId="165" fontId="3" fillId="0" borderId="1" applyAlignment="1" pivotButton="0" quotePrefix="0" xfId="0">
      <alignment horizontal="center"/>
    </xf>
    <xf numFmtId="165" fontId="3" fillId="4" borderId="1" applyAlignment="1" pivotButton="0" quotePrefix="0" xfId="0">
      <alignment horizontal="center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0" fillId="4" borderId="1" applyAlignment="1" pivotButton="0" quotePrefix="0" xfId="0">
      <alignment horizontal="center"/>
    </xf>
    <xf numFmtId="0" fontId="5" fillId="0" borderId="0" pivotButton="0" quotePrefix="0" xfId="0"/>
    <xf numFmtId="0" fontId="4" fillId="3" borderId="1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2"/>
  <sheetViews>
    <sheetView workbookViewId="0">
      <pane xSplit="3" ySplit="5" topLeftCell="D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1" customWidth="1" min="2" max="2"/>
    <col width="18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0" customWidth="1" min="11" max="11"/>
    <col width="10" customWidth="1" min="12" max="12"/>
    <col width="10" customWidth="1" min="13" max="13"/>
  </cols>
  <sheetData>
    <row r="1">
      <c r="A1" s="1" t="inlineStr">
        <is>
          <t>Dienstplan</t>
        </is>
      </c>
    </row>
    <row r="2">
      <c r="A2" s="2" t="inlineStr">
        <is>
          <t>Woche vom (Montag):</t>
        </is>
      </c>
      <c r="B2" s="3" t="n"/>
      <c r="D2" s="4" t="inlineStr">
        <is>
          <t>Schichtkürzel: F = Früh · S = Spät · N = Nacht · T = Tag · U = Urlaub · K = Krank · FR = Frei  (Details im Blatt „Schichten“)</t>
        </is>
      </c>
    </row>
    <row r="4">
      <c r="A4" s="5" t="inlineStr">
        <is>
          <t>Mitarbeiter</t>
        </is>
      </c>
      <c r="B4" s="5" t="inlineStr">
        <is>
          <t>Personalnr.</t>
        </is>
      </c>
      <c r="C4" s="5" t="inlineStr">
        <is>
          <t>Qualifikation</t>
        </is>
      </c>
      <c r="D4" s="5" t="inlineStr">
        <is>
          <t>Montag</t>
        </is>
      </c>
      <c r="E4" s="5" t="inlineStr">
        <is>
          <t>Dienstag</t>
        </is>
      </c>
      <c r="F4" s="5" t="inlineStr">
        <is>
          <t>Mittwoch</t>
        </is>
      </c>
      <c r="G4" s="5" t="inlineStr">
        <is>
          <t>Donnerstag</t>
        </is>
      </c>
      <c r="H4" s="5" t="inlineStr">
        <is>
          <t>Freitag</t>
        </is>
      </c>
      <c r="I4" s="5" t="inlineStr">
        <is>
          <t>Samstag</t>
        </is>
      </c>
      <c r="J4" s="5" t="inlineStr">
        <is>
          <t>Sonntag</t>
        </is>
      </c>
      <c r="K4" s="5" t="inlineStr">
        <is>
          <t>Soll-Std</t>
        </is>
      </c>
      <c r="L4" s="5" t="inlineStr">
        <is>
          <t>Ist-Std</t>
        </is>
      </c>
      <c r="M4" s="5" t="inlineStr">
        <is>
          <t>Differenz</t>
        </is>
      </c>
    </row>
    <row r="5">
      <c r="A5" s="6" t="n"/>
      <c r="B5" s="6" t="n"/>
      <c r="C5" s="6" t="n"/>
      <c r="D5" s="7">
        <f>IF($B$2="","",$B$2+0)</f>
        <v/>
      </c>
      <c r="E5" s="7">
        <f>IF($B$2="","",$B$2+1)</f>
        <v/>
      </c>
      <c r="F5" s="7">
        <f>IF($B$2="","",$B$2+2)</f>
        <v/>
      </c>
      <c r="G5" s="7">
        <f>IF($B$2="","",$B$2+3)</f>
        <v/>
      </c>
      <c r="H5" s="7">
        <f>IF($B$2="","",$B$2+4)</f>
        <v/>
      </c>
      <c r="I5" s="8">
        <f>IF($B$2="","",$B$2+5)</f>
        <v/>
      </c>
      <c r="J5" s="8">
        <f>IF($B$2="","",$B$2+6)</f>
        <v/>
      </c>
      <c r="K5" s="6" t="n"/>
      <c r="L5" s="6" t="n"/>
      <c r="M5" s="6" t="n"/>
    </row>
    <row r="6">
      <c r="A6" s="9" t="inlineStr">
        <is>
          <t>Max Mustermann</t>
        </is>
      </c>
      <c r="B6" s="9" t="inlineStr">
        <is>
          <t>001</t>
        </is>
      </c>
      <c r="C6" s="9" t="inlineStr">
        <is>
          <t>Vorarbeiter</t>
        </is>
      </c>
      <c r="D6" s="10" t="inlineStr">
        <is>
          <t>F</t>
        </is>
      </c>
      <c r="E6" s="10" t="inlineStr">
        <is>
          <t>F</t>
        </is>
      </c>
      <c r="F6" s="10" t="inlineStr">
        <is>
          <t>F</t>
        </is>
      </c>
      <c r="G6" s="10" t="inlineStr">
        <is>
          <t>F</t>
        </is>
      </c>
      <c r="H6" s="10" t="inlineStr">
        <is>
          <t>F</t>
        </is>
      </c>
      <c r="I6" s="11" t="inlineStr">
        <is>
          <t>FR</t>
        </is>
      </c>
      <c r="J6" s="11" t="inlineStr">
        <is>
          <t>FR</t>
        </is>
      </c>
      <c r="K6" s="9" t="n">
        <v>38.5</v>
      </c>
      <c r="L6" s="9">
        <f>IF(A6="","",COUNTIF(D6:J6,Schichten!$A$2)*Schichten!$F$2+COUNTIF(D6:J6,Schichten!$A$3)*Schichten!$F$3+COUNTIF(D6:J6,Schichten!$A$4)*Schichten!$F$4+COUNTIF(D6:J6,Schichten!$A$5)*Schichten!$F$5)</f>
        <v/>
      </c>
      <c r="M6" s="9">
        <f>IF(A6="","",L6-K6)</f>
        <v/>
      </c>
    </row>
    <row r="7">
      <c r="A7" s="6" t="inlineStr">
        <is>
          <t>Ayşe Yılmaz</t>
        </is>
      </c>
      <c r="B7" s="6" t="inlineStr">
        <is>
          <t>002</t>
        </is>
      </c>
      <c r="C7" s="6" t="inlineStr">
        <is>
          <t>Reinigungskraft</t>
        </is>
      </c>
      <c r="D7" s="10" t="inlineStr">
        <is>
          <t>S</t>
        </is>
      </c>
      <c r="E7" s="10" t="inlineStr">
        <is>
          <t>S</t>
        </is>
      </c>
      <c r="F7" s="10" t="inlineStr">
        <is>
          <t>FR</t>
        </is>
      </c>
      <c r="G7" s="10" t="inlineStr">
        <is>
          <t>S</t>
        </is>
      </c>
      <c r="H7" s="10" t="inlineStr">
        <is>
          <t>S</t>
        </is>
      </c>
      <c r="I7" s="11" t="inlineStr">
        <is>
          <t>F</t>
        </is>
      </c>
      <c r="J7" s="11" t="inlineStr">
        <is>
          <t>FR</t>
        </is>
      </c>
      <c r="K7" s="6" t="n">
        <v>38.5</v>
      </c>
      <c r="L7" s="6">
        <f>IF(A7="","",COUNTIF(D7:J7,Schichten!$A$2)*Schichten!$F$2+COUNTIF(D7:J7,Schichten!$A$3)*Schichten!$F$3+COUNTIF(D7:J7,Schichten!$A$4)*Schichten!$F$4+COUNTIF(D7:J7,Schichten!$A$5)*Schichten!$F$5)</f>
        <v/>
      </c>
      <c r="M7" s="6">
        <f>IF(A7="","",L7-K7)</f>
        <v/>
      </c>
    </row>
    <row r="8">
      <c r="A8" s="9" t="inlineStr">
        <is>
          <t>Ion Popescu</t>
        </is>
      </c>
      <c r="B8" s="9" t="inlineStr">
        <is>
          <t>003</t>
        </is>
      </c>
      <c r="C8" s="9" t="inlineStr">
        <is>
          <t>Maschinenführer</t>
        </is>
      </c>
      <c r="D8" s="10" t="inlineStr">
        <is>
          <t>T</t>
        </is>
      </c>
      <c r="E8" s="10" t="inlineStr">
        <is>
          <t>T</t>
        </is>
      </c>
      <c r="F8" s="10" t="inlineStr">
        <is>
          <t>T</t>
        </is>
      </c>
      <c r="G8" s="10" t="inlineStr">
        <is>
          <t>U</t>
        </is>
      </c>
      <c r="H8" s="10" t="inlineStr">
        <is>
          <t>U</t>
        </is>
      </c>
      <c r="I8" s="11" t="inlineStr">
        <is>
          <t>FR</t>
        </is>
      </c>
      <c r="J8" s="11" t="inlineStr">
        <is>
          <t>FR</t>
        </is>
      </c>
      <c r="K8" s="9" t="n">
        <v>38.5</v>
      </c>
      <c r="L8" s="9">
        <f>IF(A8="","",COUNTIF(D8:J8,Schichten!$A$2)*Schichten!$F$2+COUNTIF(D8:J8,Schichten!$A$3)*Schichten!$F$3+COUNTIF(D8:J8,Schichten!$A$4)*Schichten!$F$4+COUNTIF(D8:J8,Schichten!$A$5)*Schichten!$F$5)</f>
        <v/>
      </c>
      <c r="M8" s="9">
        <f>IF(A8="","",L8-K8)</f>
        <v/>
      </c>
    </row>
    <row r="9">
      <c r="A9" s="6" t="n"/>
      <c r="B9" s="6" t="n"/>
      <c r="C9" s="6" t="n"/>
      <c r="D9" s="10" t="n"/>
      <c r="E9" s="10" t="n"/>
      <c r="F9" s="10" t="n"/>
      <c r="G9" s="10" t="n"/>
      <c r="H9" s="10" t="n"/>
      <c r="I9" s="11" t="n"/>
      <c r="J9" s="11" t="n"/>
      <c r="K9" s="6" t="n"/>
      <c r="L9" s="6">
        <f>IF(A9="","",COUNTIF(D9:J9,Schichten!$A$2)*Schichten!$F$2+COUNTIF(D9:J9,Schichten!$A$3)*Schichten!$F$3+COUNTIF(D9:J9,Schichten!$A$4)*Schichten!$F$4+COUNTIF(D9:J9,Schichten!$A$5)*Schichten!$F$5)</f>
        <v/>
      </c>
      <c r="M9" s="6">
        <f>IF(A9="","",L9-K9)</f>
        <v/>
      </c>
    </row>
    <row r="10">
      <c r="A10" s="9" t="n"/>
      <c r="B10" s="9" t="n"/>
      <c r="C10" s="9" t="n"/>
      <c r="D10" s="10" t="n"/>
      <c r="E10" s="10" t="n"/>
      <c r="F10" s="10" t="n"/>
      <c r="G10" s="10" t="n"/>
      <c r="H10" s="10" t="n"/>
      <c r="I10" s="11" t="n"/>
      <c r="J10" s="11" t="n"/>
      <c r="K10" s="9" t="n"/>
      <c r="L10" s="9">
        <f>IF(A10="","",COUNTIF(D10:J10,Schichten!$A$2)*Schichten!$F$2+COUNTIF(D10:J10,Schichten!$A$3)*Schichten!$F$3+COUNTIF(D10:J10,Schichten!$A$4)*Schichten!$F$4+COUNTIF(D10:J10,Schichten!$A$5)*Schichten!$F$5)</f>
        <v/>
      </c>
      <c r="M10" s="9">
        <f>IF(A10="","",L10-K10)</f>
        <v/>
      </c>
    </row>
    <row r="11">
      <c r="A11" s="6" t="n"/>
      <c r="B11" s="6" t="n"/>
      <c r="C11" s="6" t="n"/>
      <c r="D11" s="10" t="n"/>
      <c r="E11" s="10" t="n"/>
      <c r="F11" s="10" t="n"/>
      <c r="G11" s="10" t="n"/>
      <c r="H11" s="10" t="n"/>
      <c r="I11" s="11" t="n"/>
      <c r="J11" s="11" t="n"/>
      <c r="K11" s="6" t="n"/>
      <c r="L11" s="6">
        <f>IF(A11="","",COUNTIF(D11:J11,Schichten!$A$2)*Schichten!$F$2+COUNTIF(D11:J11,Schichten!$A$3)*Schichten!$F$3+COUNTIF(D11:J11,Schichten!$A$4)*Schichten!$F$4+COUNTIF(D11:J11,Schichten!$A$5)*Schichten!$F$5)</f>
        <v/>
      </c>
      <c r="M11" s="6">
        <f>IF(A11="","",L11-K11)</f>
        <v/>
      </c>
    </row>
    <row r="12">
      <c r="A12" s="9" t="n"/>
      <c r="B12" s="9" t="n"/>
      <c r="C12" s="9" t="n"/>
      <c r="D12" s="10" t="n"/>
      <c r="E12" s="10" t="n"/>
      <c r="F12" s="10" t="n"/>
      <c r="G12" s="10" t="n"/>
      <c r="H12" s="10" t="n"/>
      <c r="I12" s="11" t="n"/>
      <c r="J12" s="11" t="n"/>
      <c r="K12" s="9" t="n"/>
      <c r="L12" s="9">
        <f>IF(A12="","",COUNTIF(D12:J12,Schichten!$A$2)*Schichten!$F$2+COUNTIF(D12:J12,Schichten!$A$3)*Schichten!$F$3+COUNTIF(D12:J12,Schichten!$A$4)*Schichten!$F$4+COUNTIF(D12:J12,Schichten!$A$5)*Schichten!$F$5)</f>
        <v/>
      </c>
      <c r="M12" s="9">
        <f>IF(A12="","",L12-K12)</f>
        <v/>
      </c>
    </row>
    <row r="13">
      <c r="A13" s="6" t="n"/>
      <c r="B13" s="6" t="n"/>
      <c r="C13" s="6" t="n"/>
      <c r="D13" s="10" t="n"/>
      <c r="E13" s="10" t="n"/>
      <c r="F13" s="10" t="n"/>
      <c r="G13" s="10" t="n"/>
      <c r="H13" s="10" t="n"/>
      <c r="I13" s="11" t="n"/>
      <c r="J13" s="11" t="n"/>
      <c r="K13" s="6" t="n"/>
      <c r="L13" s="6">
        <f>IF(A13="","",COUNTIF(D13:J13,Schichten!$A$2)*Schichten!$F$2+COUNTIF(D13:J13,Schichten!$A$3)*Schichten!$F$3+COUNTIF(D13:J13,Schichten!$A$4)*Schichten!$F$4+COUNTIF(D13:J13,Schichten!$A$5)*Schichten!$F$5)</f>
        <v/>
      </c>
      <c r="M13" s="6">
        <f>IF(A13="","",L13-K13)</f>
        <v/>
      </c>
    </row>
    <row r="14">
      <c r="A14" s="9" t="n"/>
      <c r="B14" s="9" t="n"/>
      <c r="C14" s="9" t="n"/>
      <c r="D14" s="10" t="n"/>
      <c r="E14" s="10" t="n"/>
      <c r="F14" s="10" t="n"/>
      <c r="G14" s="10" t="n"/>
      <c r="H14" s="10" t="n"/>
      <c r="I14" s="11" t="n"/>
      <c r="J14" s="11" t="n"/>
      <c r="K14" s="9" t="n"/>
      <c r="L14" s="9">
        <f>IF(A14="","",COUNTIF(D14:J14,Schichten!$A$2)*Schichten!$F$2+COUNTIF(D14:J14,Schichten!$A$3)*Schichten!$F$3+COUNTIF(D14:J14,Schichten!$A$4)*Schichten!$F$4+COUNTIF(D14:J14,Schichten!$A$5)*Schichten!$F$5)</f>
        <v/>
      </c>
      <c r="M14" s="9">
        <f>IF(A14="","",L14-K14)</f>
        <v/>
      </c>
    </row>
    <row r="15">
      <c r="A15" s="6" t="n"/>
      <c r="B15" s="6" t="n"/>
      <c r="C15" s="6" t="n"/>
      <c r="D15" s="10" t="n"/>
      <c r="E15" s="10" t="n"/>
      <c r="F15" s="10" t="n"/>
      <c r="G15" s="10" t="n"/>
      <c r="H15" s="10" t="n"/>
      <c r="I15" s="11" t="n"/>
      <c r="J15" s="11" t="n"/>
      <c r="K15" s="6" t="n"/>
      <c r="L15" s="6">
        <f>IF(A15="","",COUNTIF(D15:J15,Schichten!$A$2)*Schichten!$F$2+COUNTIF(D15:J15,Schichten!$A$3)*Schichten!$F$3+COUNTIF(D15:J15,Schichten!$A$4)*Schichten!$F$4+COUNTIF(D15:J15,Schichten!$A$5)*Schichten!$F$5)</f>
        <v/>
      </c>
      <c r="M15" s="6">
        <f>IF(A15="","",L15-K15)</f>
        <v/>
      </c>
    </row>
    <row r="16">
      <c r="A16" s="9" t="n"/>
      <c r="B16" s="9" t="n"/>
      <c r="C16" s="9" t="n"/>
      <c r="D16" s="10" t="n"/>
      <c r="E16" s="10" t="n"/>
      <c r="F16" s="10" t="n"/>
      <c r="G16" s="10" t="n"/>
      <c r="H16" s="10" t="n"/>
      <c r="I16" s="11" t="n"/>
      <c r="J16" s="11" t="n"/>
      <c r="K16" s="9" t="n"/>
      <c r="L16" s="9">
        <f>IF(A16="","",COUNTIF(D16:J16,Schichten!$A$2)*Schichten!$F$2+COUNTIF(D16:J16,Schichten!$A$3)*Schichten!$F$3+COUNTIF(D16:J16,Schichten!$A$4)*Schichten!$F$4+COUNTIF(D16:J16,Schichten!$A$5)*Schichten!$F$5)</f>
        <v/>
      </c>
      <c r="M16" s="9">
        <f>IF(A16="","",L16-K16)</f>
        <v/>
      </c>
    </row>
    <row r="17">
      <c r="A17" s="6" t="n"/>
      <c r="B17" s="6" t="n"/>
      <c r="C17" s="6" t="n"/>
      <c r="D17" s="10" t="n"/>
      <c r="E17" s="10" t="n"/>
      <c r="F17" s="10" t="n"/>
      <c r="G17" s="10" t="n"/>
      <c r="H17" s="10" t="n"/>
      <c r="I17" s="11" t="n"/>
      <c r="J17" s="11" t="n"/>
      <c r="K17" s="6" t="n"/>
      <c r="L17" s="6">
        <f>IF(A17="","",COUNTIF(D17:J17,Schichten!$A$2)*Schichten!$F$2+COUNTIF(D17:J17,Schichten!$A$3)*Schichten!$F$3+COUNTIF(D17:J17,Schichten!$A$4)*Schichten!$F$4+COUNTIF(D17:J17,Schichten!$A$5)*Schichten!$F$5)</f>
        <v/>
      </c>
      <c r="M17" s="6">
        <f>IF(A17="","",L17-K17)</f>
        <v/>
      </c>
    </row>
    <row r="18">
      <c r="A18" s="9" t="n"/>
      <c r="B18" s="9" t="n"/>
      <c r="C18" s="9" t="n"/>
      <c r="D18" s="10" t="n"/>
      <c r="E18" s="10" t="n"/>
      <c r="F18" s="10" t="n"/>
      <c r="G18" s="10" t="n"/>
      <c r="H18" s="10" t="n"/>
      <c r="I18" s="11" t="n"/>
      <c r="J18" s="11" t="n"/>
      <c r="K18" s="9" t="n"/>
      <c r="L18" s="9">
        <f>IF(A18="","",COUNTIF(D18:J18,Schichten!$A$2)*Schichten!$F$2+COUNTIF(D18:J18,Schichten!$A$3)*Schichten!$F$3+COUNTIF(D18:J18,Schichten!$A$4)*Schichten!$F$4+COUNTIF(D18:J18,Schichten!$A$5)*Schichten!$F$5)</f>
        <v/>
      </c>
      <c r="M18" s="9">
        <f>IF(A18="","",L18-K18)</f>
        <v/>
      </c>
    </row>
    <row r="19">
      <c r="A19" s="6" t="n"/>
      <c r="B19" s="6" t="n"/>
      <c r="C19" s="6" t="n"/>
      <c r="D19" s="10" t="n"/>
      <c r="E19" s="10" t="n"/>
      <c r="F19" s="10" t="n"/>
      <c r="G19" s="10" t="n"/>
      <c r="H19" s="10" t="n"/>
      <c r="I19" s="11" t="n"/>
      <c r="J19" s="11" t="n"/>
      <c r="K19" s="6" t="n"/>
      <c r="L19" s="6">
        <f>IF(A19="","",COUNTIF(D19:J19,Schichten!$A$2)*Schichten!$F$2+COUNTIF(D19:J19,Schichten!$A$3)*Schichten!$F$3+COUNTIF(D19:J19,Schichten!$A$4)*Schichten!$F$4+COUNTIF(D19:J19,Schichten!$A$5)*Schichten!$F$5)</f>
        <v/>
      </c>
      <c r="M19" s="6">
        <f>IF(A19="","",L19-K19)</f>
        <v/>
      </c>
    </row>
    <row r="20">
      <c r="A20" s="9" t="n"/>
      <c r="B20" s="9" t="n"/>
      <c r="C20" s="9" t="n"/>
      <c r="D20" s="10" t="n"/>
      <c r="E20" s="10" t="n"/>
      <c r="F20" s="10" t="n"/>
      <c r="G20" s="10" t="n"/>
      <c r="H20" s="10" t="n"/>
      <c r="I20" s="11" t="n"/>
      <c r="J20" s="11" t="n"/>
      <c r="K20" s="9" t="n"/>
      <c r="L20" s="9">
        <f>IF(A20="","",COUNTIF(D20:J20,Schichten!$A$2)*Schichten!$F$2+COUNTIF(D20:J20,Schichten!$A$3)*Schichten!$F$3+COUNTIF(D20:J20,Schichten!$A$4)*Schichten!$F$4+COUNTIF(D20:J20,Schichten!$A$5)*Schichten!$F$5)</f>
        <v/>
      </c>
      <c r="M20" s="9">
        <f>IF(A20="","",L20-K20)</f>
        <v/>
      </c>
    </row>
    <row r="22">
      <c r="A22" s="12" t="inlineStr">
        <is>
          <t>Kostenlose Vorlage von Crew Active – www.crew-active.de · Prüfen Sie Ruhezeiten (11 Std.) und Höchstarbeitszeiten manuell; Excel warnt nicht automatisch.</t>
        </is>
      </c>
    </row>
  </sheetData>
  <dataValidations count="1">
    <dataValidation sqref="D6:J20" showDropDown="0" showInputMessage="0" showErrorMessage="1" allowBlank="1" errorTitle="Ungültiges Kürzel" error="Bitte ein Schichtkürzel aus dem Blatt „Schichten“ verwenden (F, S, N, T, U, K, FR)." type="list">
      <formula1>"F,S,N,T,U,K,FR"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0" customWidth="1" min="3" max="3"/>
    <col width="10" customWidth="1" min="4" max="4"/>
    <col width="13" customWidth="1" min="5" max="5"/>
    <col width="15" customWidth="1" min="6" max="6"/>
  </cols>
  <sheetData>
    <row r="1">
      <c r="A1" s="13" t="inlineStr">
        <is>
          <t>Kürzel</t>
        </is>
      </c>
      <c r="B1" s="13" t="inlineStr">
        <is>
          <t>Bezeichnung</t>
        </is>
      </c>
      <c r="C1" s="13" t="inlineStr">
        <is>
          <t>Beginn</t>
        </is>
      </c>
      <c r="D1" s="13" t="inlineStr">
        <is>
          <t>Ende</t>
        </is>
      </c>
      <c r="E1" s="13" t="inlineStr">
        <is>
          <t>Pause (Min.)</t>
        </is>
      </c>
      <c r="F1" s="13" t="inlineStr">
        <is>
          <t>Netto-Stunden</t>
        </is>
      </c>
    </row>
    <row r="2">
      <c r="A2" s="9" t="inlineStr">
        <is>
          <t>F</t>
        </is>
      </c>
      <c r="B2" s="9" t="inlineStr">
        <is>
          <t>Frühschicht</t>
        </is>
      </c>
      <c r="C2" s="9" t="inlineStr">
        <is>
          <t>06:00</t>
        </is>
      </c>
      <c r="D2" s="9" t="inlineStr">
        <is>
          <t>14:00</t>
        </is>
      </c>
      <c r="E2" s="9" t="n">
        <v>30</v>
      </c>
      <c r="F2" s="9" t="n">
        <v>7.5</v>
      </c>
    </row>
    <row r="3">
      <c r="A3" s="9" t="inlineStr">
        <is>
          <t>S</t>
        </is>
      </c>
      <c r="B3" s="9" t="inlineStr">
        <is>
          <t>Spätschicht</t>
        </is>
      </c>
      <c r="C3" s="9" t="inlineStr">
        <is>
          <t>14:00</t>
        </is>
      </c>
      <c r="D3" s="9" t="inlineStr">
        <is>
          <t>22:00</t>
        </is>
      </c>
      <c r="E3" s="9" t="n">
        <v>30</v>
      </c>
      <c r="F3" s="9" t="n">
        <v>7.5</v>
      </c>
    </row>
    <row r="4">
      <c r="A4" s="9" t="inlineStr">
        <is>
          <t>N</t>
        </is>
      </c>
      <c r="B4" s="9" t="inlineStr">
        <is>
          <t>Nachtschicht</t>
        </is>
      </c>
      <c r="C4" s="9" t="inlineStr">
        <is>
          <t>22:00</t>
        </is>
      </c>
      <c r="D4" s="9" t="inlineStr">
        <is>
          <t>06:00</t>
        </is>
      </c>
      <c r="E4" s="9" t="n">
        <v>30</v>
      </c>
      <c r="F4" s="9" t="n">
        <v>7.5</v>
      </c>
    </row>
    <row r="5">
      <c r="A5" s="9" t="inlineStr">
        <is>
          <t>T</t>
        </is>
      </c>
      <c r="B5" s="9" t="inlineStr">
        <is>
          <t>Tagschicht</t>
        </is>
      </c>
      <c r="C5" s="9" t="inlineStr">
        <is>
          <t>08:00</t>
        </is>
      </c>
      <c r="D5" s="9" t="inlineStr">
        <is>
          <t>16:30</t>
        </is>
      </c>
      <c r="E5" s="9" t="n">
        <v>45</v>
      </c>
      <c r="F5" s="9" t="n">
        <v>7.75</v>
      </c>
    </row>
    <row r="6">
      <c r="A6" s="9" t="inlineStr">
        <is>
          <t>U</t>
        </is>
      </c>
      <c r="B6" s="9" t="inlineStr">
        <is>
          <t>Urlaub</t>
        </is>
      </c>
      <c r="C6" s="9" t="inlineStr">
        <is>
          <t>—</t>
        </is>
      </c>
      <c r="D6" s="9" t="inlineStr">
        <is>
          <t>—</t>
        </is>
      </c>
      <c r="E6" s="9" t="n">
        <v>0</v>
      </c>
      <c r="F6" s="9" t="n">
        <v>0</v>
      </c>
    </row>
    <row r="7">
      <c r="A7" s="9" t="inlineStr">
        <is>
          <t>K</t>
        </is>
      </c>
      <c r="B7" s="9" t="inlineStr">
        <is>
          <t>Krank</t>
        </is>
      </c>
      <c r="C7" s="9" t="inlineStr">
        <is>
          <t>—</t>
        </is>
      </c>
      <c r="D7" s="9" t="inlineStr">
        <is>
          <t>—</t>
        </is>
      </c>
      <c r="E7" s="9" t="n">
        <v>0</v>
      </c>
      <c r="F7" s="9" t="n">
        <v>0</v>
      </c>
    </row>
    <row r="8">
      <c r="A8" s="9" t="inlineStr">
        <is>
          <t>FR</t>
        </is>
      </c>
      <c r="B8" s="9" t="inlineStr">
        <is>
          <t>Frei</t>
        </is>
      </c>
      <c r="C8" s="9" t="inlineStr">
        <is>
          <t>—</t>
        </is>
      </c>
      <c r="D8" s="9" t="inlineStr">
        <is>
          <t>—</t>
        </is>
      </c>
      <c r="E8" s="9" t="n">
        <v>0</v>
      </c>
      <c r="F8" s="9" t="n">
        <v>0</v>
      </c>
    </row>
    <row r="10">
      <c r="A10" s="12" t="inlineStr">
        <is>
          <t>Passen Sie Zeiten und Netto-Stunden an Ihren Betrieb an – die Ist-Stunden im Wochenplan rechnen automatisch mit diesen Werten.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8"/>
  <sheetViews>
    <sheetView workbookViewId="0">
      <selection activeCell="A1" sqref="A1"/>
    </sheetView>
  </sheetViews>
  <sheetFormatPr baseColWidth="8" defaultRowHeight="15"/>
  <cols>
    <col width="120" customWidth="1" min="1" max="1"/>
  </cols>
  <sheetData>
    <row r="1">
      <c r="A1" s="14" t="inlineStr">
        <is>
          <t>Dienstplan-Vorlage – so nutzen Sie sie</t>
        </is>
      </c>
    </row>
    <row r="2">
      <c r="A2" s="15" t="inlineStr"/>
    </row>
    <row r="3">
      <c r="A3" s="15" t="inlineStr">
        <is>
          <t>1. Tragen Sie im Blatt „Wochenplan“ das Datum des Montags in Zelle B2 ein – die Tagesdaten füllen sich automatisch.</t>
        </is>
      </c>
    </row>
    <row r="4">
      <c r="A4" s="15" t="inlineStr">
        <is>
          <t>2. Erfassen Sie Ihre Mitarbeiter mit Personalnummer und Qualifikation (eine Zeile pro Person).</t>
        </is>
      </c>
    </row>
    <row r="5">
      <c r="A5" s="15" t="inlineStr">
        <is>
          <t>3. Wählen Sie pro Tag ein Schichtkürzel aus der Dropdown-Liste (F, S, N, T, U, K, FR).</t>
        </is>
      </c>
    </row>
    <row r="6">
      <c r="A6" s="15" t="inlineStr">
        <is>
          <t>4. Die Ist-Stunden berechnen sich automatisch aus den Netto-Stunden im Blatt „Schichten“.</t>
        </is>
      </c>
    </row>
    <row r="7">
      <c r="A7" s="15" t="inlineStr">
        <is>
          <t>5. Für eine neue Woche: Blatt „Wochenplan“ per Rechtsklick duplizieren und das Montagsdatum ändern.</t>
        </is>
      </c>
    </row>
    <row r="8">
      <c r="A8" s="15" t="inlineStr"/>
    </row>
    <row r="9">
      <c r="A9" s="16" t="inlineStr">
        <is>
          <t>Rechtliche Mindest-Checks vor der Veröffentlichung:</t>
        </is>
      </c>
    </row>
    <row r="10">
      <c r="A10" s="15" t="inlineStr">
        <is>
          <t>• Höchstarbeitszeit: max. 10 Std./Tag (Ø 8 Std. über 6 Monate) – § 3 ArbZG</t>
        </is>
      </c>
    </row>
    <row r="11">
      <c r="A11" s="15" t="inlineStr">
        <is>
          <t>• Ruhezeit: mind. 11 Stunden zwischen zwei Schichten – § 5 ArbZG</t>
        </is>
      </c>
    </row>
    <row r="12">
      <c r="A12" s="15" t="inlineStr">
        <is>
          <t>• Pausen: 30 Min. ab 6 Std., 45 Min. ab 9 Std. Arbeitszeit – § 4 ArbZG</t>
        </is>
      </c>
    </row>
    <row r="13">
      <c r="A13" s="15" t="inlineStr">
        <is>
          <t>• Sonn-/Feiertagsarbeit nur mit branchenspezifischer Ausnahme – §§ 9-10 ArbZG</t>
        </is>
      </c>
    </row>
    <row r="14">
      <c r="A14" s="15" t="inlineStr">
        <is>
          <t>• MiLoG-Branchen (u. a. Gebäudereinigung, Bau): Arbeitszeiten binnen 7 Tagen dokumentieren, 2 Jahre aufbewahren</t>
        </is>
      </c>
    </row>
    <row r="15">
      <c r="A15" s="15" t="inlineStr"/>
    </row>
    <row r="16">
      <c r="A16" s="16" t="inlineStr">
        <is>
          <t>Wichtig: Excel prüft Doppelbelegungen, Ruhezeiten und Qualifikationen NICHT automatisch.</t>
        </is>
      </c>
    </row>
    <row r="17">
      <c r="A17" s="15" t="inlineStr">
        <is>
          <t>Ab ca. 10-15 Mitarbeitern oder mehreren Einsatzorten lohnt sich eine Dienstplan-Software mit automatischen Prüfungen,</t>
        </is>
      </c>
    </row>
    <row r="18">
      <c r="A18" s="15" t="inlineStr">
        <is>
          <t>mobiler App und integrierter Zeiterfassung – z. B. Crew Active: https://www.crew-active.de (1 Monat kostenlos testen).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2026-07-06T22:13:16Z</dcterms:created>
  <dcterms:modified xsi:type="dcterms:W3CDTF">2026-07-06T22:13:16Z</dcterms:modified>
</cp:coreProperties>
</file>